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225" windowWidth="15120" windowHeight="7890"/>
  </bookViews>
  <sheets>
    <sheet name="Прил.8 РАСХ" sheetId="4" r:id="rId1"/>
  </sheets>
  <calcPr calcId="125725"/>
</workbook>
</file>

<file path=xl/calcChain.xml><?xml version="1.0" encoding="utf-8"?>
<calcChain xmlns="http://schemas.openxmlformats.org/spreadsheetml/2006/main">
  <c r="D24" i="4"/>
  <c r="D23" s="1"/>
  <c r="D22" s="1"/>
  <c r="D49"/>
  <c r="D19"/>
  <c r="D43"/>
  <c r="D59"/>
  <c r="D55" l="1"/>
  <c r="D56"/>
  <c r="D5"/>
  <c r="D39"/>
  <c r="D13" l="1"/>
  <c r="D12"/>
  <c r="D11"/>
  <c r="D30" l="1"/>
  <c r="D48" l="1"/>
  <c r="D47" s="1"/>
  <c r="D45"/>
  <c r="D53"/>
  <c r="D52"/>
  <c r="D51"/>
  <c r="D37"/>
  <c r="D36" s="1"/>
  <c r="D35" l="1"/>
  <c r="D21"/>
  <c r="D31"/>
  <c r="D27"/>
  <c r="D17"/>
  <c r="D16" s="1"/>
  <c r="D9"/>
  <c r="D7"/>
  <c r="D6" s="1"/>
  <c r="D15" l="1"/>
  <c r="D4" s="1"/>
</calcChain>
</file>

<file path=xl/sharedStrings.xml><?xml version="1.0" encoding="utf-8"?>
<sst xmlns="http://schemas.openxmlformats.org/spreadsheetml/2006/main" count="112" uniqueCount="62">
  <si>
    <t>ВСЕГО</t>
  </si>
  <si>
    <t>Наименование</t>
  </si>
  <si>
    <t>ЦС</t>
  </si>
  <si>
    <t>ВР</t>
  </si>
  <si>
    <t>Общегосударственные вопросы</t>
  </si>
  <si>
    <t>Непрограммные расходы</t>
  </si>
  <si>
    <t>Глава муниципального образования</t>
  </si>
  <si>
    <t>Расходы на выплаты персоналу в целях обеспечения выполнения функций муниципальными органами, казенными учреждениями</t>
  </si>
  <si>
    <t>Центральный аппарат</t>
  </si>
  <si>
    <t>Закупка товаров, работ и услуг для муниципальных нужд</t>
  </si>
  <si>
    <t>Иные бюджетные ассигнования</t>
  </si>
  <si>
    <t>Резервные фонды местных администраций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</si>
  <si>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</si>
  <si>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</si>
  <si>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Основное мероприятие «Выполнение работ по ремонту, капитальному ремонту и содержанию автомобильных дорог общего пользования местного значения»</t>
  </si>
  <si>
    <t>Мероприятия по благоустройству территорий населенных пунктов и осуществлению дорожной  деятельности в границах сельских поселений</t>
  </si>
  <si>
    <t>Мероприятия в области коммунального хозяйства</t>
  </si>
  <si>
    <t>Благоустройство</t>
  </si>
  <si>
    <t>Основное мероприятие «Повышение степени благоустройства территорий населенных пунктов»</t>
  </si>
  <si>
    <t>Мероприятия по благоустройству территорий населенных пунктов</t>
  </si>
  <si>
    <t>99 0 00 00000</t>
  </si>
  <si>
    <t>99 0 00 02030</t>
  </si>
  <si>
    <t>99 0 00 02040</t>
  </si>
  <si>
    <t>99 0 00 21950</t>
  </si>
  <si>
    <t>99 0 00 07500</t>
  </si>
  <si>
    <t>99 0 00 51180</t>
  </si>
  <si>
    <t>20 1 00 00000</t>
  </si>
  <si>
    <t>20 1 01 03150</t>
  </si>
  <si>
    <t>21 1 00 00000</t>
  </si>
  <si>
    <t>21 1 03 00000</t>
  </si>
  <si>
    <t>21 1 03 06050</t>
  </si>
  <si>
    <t>21 1 03 21950</t>
  </si>
  <si>
    <t>21 1 03 74040</t>
  </si>
  <si>
    <t>Сумма</t>
  </si>
  <si>
    <t>20 1 01 74040</t>
  </si>
  <si>
    <t>99 0 00 74040</t>
  </si>
  <si>
    <t>Реализация проектов развития общественной инфраструктуры, основанных на местных инициативах, за счет средств бюджетов</t>
  </si>
  <si>
    <t>Профилактические, экстренные и противоэпидемические мероприятия, связанные с распространением новой коронавирусной инфекции</t>
  </si>
  <si>
    <t xml:space="preserve">Другие вопросы в области охраны окружающей среды 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</si>
  <si>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</si>
  <si>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>Пенсионное обеспечение</t>
  </si>
  <si>
    <t>Иные безвозмездные и безвозвратные перечисления</t>
  </si>
  <si>
    <t>99 0 00 74000</t>
  </si>
  <si>
    <t>Межбюджетные трансферты</t>
  </si>
  <si>
    <t>Охрана окружающей среды</t>
  </si>
  <si>
    <t>Социальная политика</t>
  </si>
  <si>
    <t>Национальная безопасность и правоохранительная деятельность</t>
  </si>
  <si>
    <t>Обеспечение пожарной безопасности</t>
  </si>
  <si>
    <t>Организация и содержание мест захоронения</t>
  </si>
  <si>
    <t>21 1 03 06400</t>
  </si>
  <si>
    <t>21 1 03 S2471</t>
  </si>
  <si>
    <t>20 1 04 74040</t>
  </si>
  <si>
    <t>Мероприятия в области экологии и природопользования</t>
  </si>
  <si>
    <t>99 0 00 41200</t>
  </si>
  <si>
    <t>21 1 02 74040</t>
  </si>
  <si>
    <t>Жилищное хозяйство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</si>
  <si>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</si>
  <si>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21 1 01 03610</t>
  </si>
  <si>
    <t xml:space="preserve">Распределение бюджетных ассигнований 
сельского поселения  Гайниямакский сельсовет муниципального района Альшеевский район Республики Башкортостан  на 2021  год по разделам, подразделам, целевым статьям (муниципальным программам сельского поселения и непрограммным направлениям деятельности), группам видов расходов классификации расходов бюджетов 
</t>
  </si>
  <si>
    <t>Муниципальная программа «Развитие автомобильных дорог общего пользования местного значения сельского поселения Гайниямакский  сельсовет муниципального района  Альшеевский  район Республики Башкортостан»</t>
  </si>
  <si>
    <t>Муниципальная программа «Модернизация и реформирование жилищно-коммунального хозяйства сельского поселения Гайниямакский сельсовет муниципального района  Альшеевский  район Республики Башкортостан»</t>
  </si>
  <si>
    <t>Приложение 8                                                                                                                                             к решению  Совета сельского поселения  
Гайниямакский сельсовет муниципального района 
Альшеевский район Республики Башкортостан  
от 25 декабря 2020 года № 73                                                                                                                    "О бюджете сельского поселения 
Гайниямакский сельсовет муниципального района 
Альшеевский район Республики Башкортостан 
на 2021 год и на плановый период 2022 и 2023 годов"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</si>
</sst>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wrapText="1"/>
    </xf>
    <xf numFmtId="4" fontId="0" fillId="0" borderId="0" xfId="0" applyNumberFormat="1"/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center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4" fontId="4" fillId="2" borderId="2" xfId="0" applyNumberFormat="1" applyFont="1" applyFill="1" applyBorder="1" applyAlignment="1">
      <alignment horizontal="righ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4" fontId="4" fillId="0" borderId="2" xfId="0" applyNumberFormat="1" applyFont="1" applyBorder="1" applyAlignment="1">
      <alignment horizontal="center" vertical="top" wrapText="1"/>
    </xf>
    <xf numFmtId="4" fontId="4" fillId="2" borderId="4" xfId="0" applyNumberFormat="1" applyFont="1" applyFill="1" applyBorder="1" applyAlignment="1">
      <alignment horizontal="center" vertical="top" wrapText="1"/>
    </xf>
    <xf numFmtId="4" fontId="0" fillId="2" borderId="0" xfId="0" applyNumberFormat="1" applyFill="1"/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4" fontId="3" fillId="2" borderId="2" xfId="0" applyNumberFormat="1" applyFont="1" applyFill="1" applyBorder="1" applyAlignment="1">
      <alignment horizontal="right" vertical="top" wrapText="1"/>
    </xf>
    <xf numFmtId="4" fontId="4" fillId="2" borderId="2" xfId="0" applyNumberFormat="1" applyFont="1" applyFill="1" applyBorder="1" applyAlignment="1">
      <alignment horizontal="right" vertical="top" wrapText="1"/>
    </xf>
    <xf numFmtId="0" fontId="4" fillId="2" borderId="3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4" fontId="4" fillId="2" borderId="3" xfId="0" applyNumberFormat="1" applyFont="1" applyFill="1" applyBorder="1" applyAlignment="1">
      <alignment horizontal="right" vertical="top" wrapText="1"/>
    </xf>
    <xf numFmtId="0" fontId="3" fillId="0" borderId="3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4" fontId="4" fillId="2" borderId="4" xfId="0" applyNumberFormat="1" applyFont="1" applyFill="1" applyBorder="1" applyAlignment="1">
      <alignment horizontal="right" vertical="top" wrapText="1"/>
    </xf>
    <xf numFmtId="4" fontId="4" fillId="2" borderId="3" xfId="0" applyNumberFormat="1" applyFont="1" applyFill="1" applyBorder="1" applyAlignment="1">
      <alignment horizontal="right" vertical="top" wrapText="1"/>
    </xf>
    <xf numFmtId="0" fontId="4" fillId="2" borderId="3" xfId="0" applyFont="1" applyFill="1" applyBorder="1" applyAlignment="1">
      <alignment horizontal="left" vertical="top" wrapText="1"/>
    </xf>
    <xf numFmtId="0" fontId="0" fillId="0" borderId="3" xfId="0" applyBorder="1"/>
    <xf numFmtId="0" fontId="4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0" fillId="0" borderId="3" xfId="0" applyBorder="1"/>
    <xf numFmtId="3" fontId="3" fillId="2" borderId="2" xfId="0" applyNumberFormat="1" applyFont="1" applyFill="1" applyBorder="1" applyAlignment="1">
      <alignment horizontal="right" vertical="top" wrapText="1"/>
    </xf>
    <xf numFmtId="3" fontId="4" fillId="2" borderId="2" xfId="0" applyNumberFormat="1" applyFont="1" applyFill="1" applyBorder="1" applyAlignment="1">
      <alignment horizontal="right" vertical="top" wrapText="1"/>
    </xf>
    <xf numFmtId="3" fontId="3" fillId="2" borderId="3" xfId="0" applyNumberFormat="1" applyFont="1" applyFill="1" applyBorder="1" applyAlignment="1">
      <alignment horizontal="right" vertical="top" wrapText="1"/>
    </xf>
    <xf numFmtId="3" fontId="4" fillId="2" borderId="3" xfId="0" applyNumberFormat="1" applyFont="1" applyFill="1" applyBorder="1" applyAlignment="1">
      <alignment horizontal="right" vertical="top" wrapText="1"/>
    </xf>
    <xf numFmtId="3" fontId="4" fillId="0" borderId="2" xfId="0" applyNumberFormat="1" applyFont="1" applyFill="1" applyBorder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0" fontId="2" fillId="0" borderId="5" xfId="0" applyFont="1" applyBorder="1" applyAlignment="1">
      <alignment horizontal="center" vertical="top" wrapText="1"/>
    </xf>
    <xf numFmtId="4" fontId="4" fillId="0" borderId="2" xfId="0" applyNumberFormat="1" applyFont="1" applyFill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0"/>
  <sheetViews>
    <sheetView tabSelected="1" view="pageBreakPreview" zoomScale="85" zoomScaleSheetLayoutView="85" zoomScalePageLayoutView="55" workbookViewId="0">
      <selection activeCell="H5" sqref="H5"/>
    </sheetView>
  </sheetViews>
  <sheetFormatPr defaultRowHeight="15"/>
  <cols>
    <col min="1" max="1" width="54.7109375" style="1" customWidth="1"/>
    <col min="2" max="2" width="17.7109375" customWidth="1"/>
    <col min="3" max="3" width="7.5703125" customWidth="1"/>
    <col min="4" max="4" width="16.140625" style="30" customWidth="1"/>
    <col min="5" max="5" width="10.28515625" bestFit="1" customWidth="1"/>
  </cols>
  <sheetData>
    <row r="1" spans="1:6" ht="184.7" customHeight="1">
      <c r="A1" s="60" t="s">
        <v>61</v>
      </c>
      <c r="B1" s="60"/>
      <c r="C1" s="60"/>
      <c r="D1" s="60"/>
      <c r="E1" s="3"/>
    </row>
    <row r="2" spans="1:6" ht="123" customHeight="1" thickBot="1">
      <c r="A2" s="61" t="s">
        <v>58</v>
      </c>
      <c r="B2" s="61"/>
      <c r="C2" s="61"/>
      <c r="D2" s="61"/>
      <c r="E2" s="4"/>
    </row>
    <row r="3" spans="1:6" ht="19.5" thickBot="1">
      <c r="A3" s="7" t="s">
        <v>1</v>
      </c>
      <c r="B3" s="9" t="s">
        <v>2</v>
      </c>
      <c r="C3" s="9" t="s">
        <v>3</v>
      </c>
      <c r="D3" s="29" t="s">
        <v>33</v>
      </c>
    </row>
    <row r="4" spans="1:6" ht="19.5" thickBot="1">
      <c r="A4" s="10" t="s">
        <v>0</v>
      </c>
      <c r="B4" s="28"/>
      <c r="C4" s="6"/>
      <c r="D4" s="35">
        <f>D5+D15+D35+D11</f>
        <v>2809769.5300000003</v>
      </c>
      <c r="F4" s="2"/>
    </row>
    <row r="5" spans="1:6" ht="110.25" customHeight="1" thickBot="1">
      <c r="A5" s="20" t="s">
        <v>59</v>
      </c>
      <c r="B5" s="8" t="s">
        <v>26</v>
      </c>
      <c r="C5" s="6"/>
      <c r="D5" s="55">
        <f>D8+D10</f>
        <v>315000</v>
      </c>
    </row>
    <row r="6" spans="1:6" ht="75.75" thickBot="1">
      <c r="A6" s="11" t="s">
        <v>14</v>
      </c>
      <c r="B6" s="6" t="s">
        <v>27</v>
      </c>
      <c r="C6" s="6"/>
      <c r="D6" s="56">
        <f>D7</f>
        <v>315000</v>
      </c>
    </row>
    <row r="7" spans="1:6" ht="60" customHeight="1" thickBot="1">
      <c r="A7" s="11" t="s">
        <v>15</v>
      </c>
      <c r="B7" s="6" t="s">
        <v>27</v>
      </c>
      <c r="C7" s="6"/>
      <c r="D7" s="56">
        <f>D8</f>
        <v>315000</v>
      </c>
    </row>
    <row r="8" spans="1:6" ht="46.5" customHeight="1" thickBot="1">
      <c r="A8" s="11" t="s">
        <v>9</v>
      </c>
      <c r="B8" s="6" t="s">
        <v>27</v>
      </c>
      <c r="C8" s="6">
        <v>200</v>
      </c>
      <c r="D8" s="56">
        <v>315000</v>
      </c>
    </row>
    <row r="9" spans="1:6" s="23" customFormat="1" ht="60" hidden="1" customHeight="1" thickBot="1">
      <c r="A9" s="22" t="s">
        <v>15</v>
      </c>
      <c r="B9" s="24" t="s">
        <v>34</v>
      </c>
      <c r="C9" s="24"/>
      <c r="D9" s="56">
        <f>D10</f>
        <v>0</v>
      </c>
    </row>
    <row r="10" spans="1:6" s="23" customFormat="1" ht="38.25" hidden="1" thickBot="1">
      <c r="A10" s="22" t="s">
        <v>9</v>
      </c>
      <c r="B10" s="24" t="s">
        <v>34</v>
      </c>
      <c r="C10" s="24">
        <v>200</v>
      </c>
      <c r="D10" s="56"/>
    </row>
    <row r="11" spans="1:6" s="31" customFormat="1" ht="38.25" hidden="1" thickBot="1">
      <c r="A11" s="42" t="s">
        <v>46</v>
      </c>
      <c r="B11" s="7"/>
      <c r="C11" s="7"/>
      <c r="D11" s="57">
        <f>D14</f>
        <v>0</v>
      </c>
    </row>
    <row r="12" spans="1:6" s="31" customFormat="1" ht="19.5" hidden="1" thickBot="1">
      <c r="A12" s="43" t="s">
        <v>47</v>
      </c>
      <c r="B12" s="7" t="s">
        <v>26</v>
      </c>
      <c r="C12" s="7"/>
      <c r="D12" s="58">
        <f>D14</f>
        <v>0</v>
      </c>
    </row>
    <row r="13" spans="1:6" s="31" customFormat="1" ht="126" hidden="1" customHeight="1" thickBot="1">
      <c r="A13" s="43" t="s">
        <v>39</v>
      </c>
      <c r="B13" s="7" t="s">
        <v>51</v>
      </c>
      <c r="C13" s="7"/>
      <c r="D13" s="58">
        <f>D14</f>
        <v>0</v>
      </c>
    </row>
    <row r="14" spans="1:6" s="31" customFormat="1" ht="38.25" hidden="1" thickBot="1">
      <c r="A14" s="21" t="s">
        <v>9</v>
      </c>
      <c r="B14" s="7" t="s">
        <v>51</v>
      </c>
      <c r="C14" s="7">
        <v>200</v>
      </c>
      <c r="D14" s="58"/>
    </row>
    <row r="15" spans="1:6" ht="115.5" customHeight="1" thickBot="1">
      <c r="A15" s="20" t="s">
        <v>60</v>
      </c>
      <c r="B15" s="8" t="s">
        <v>28</v>
      </c>
      <c r="C15" s="8"/>
      <c r="D15" s="35">
        <f>D16+D21+D19</f>
        <v>586669.53</v>
      </c>
    </row>
    <row r="16" spans="1:6" ht="19.5" hidden="1" thickBot="1">
      <c r="A16" s="53" t="s">
        <v>55</v>
      </c>
      <c r="B16" s="6"/>
      <c r="C16" s="6"/>
      <c r="D16" s="36">
        <f>D17</f>
        <v>0</v>
      </c>
    </row>
    <row r="17" spans="1:5" ht="75.75" hidden="1" thickBot="1">
      <c r="A17" s="53" t="s">
        <v>56</v>
      </c>
      <c r="B17" s="45" t="s">
        <v>57</v>
      </c>
      <c r="C17" s="52"/>
      <c r="D17" s="36">
        <f>D18</f>
        <v>0</v>
      </c>
    </row>
    <row r="18" spans="1:5" ht="38.25" hidden="1" thickBot="1">
      <c r="A18" s="53" t="s">
        <v>9</v>
      </c>
      <c r="B18" s="45" t="s">
        <v>57</v>
      </c>
      <c r="C18" s="45">
        <v>200</v>
      </c>
      <c r="D18" s="62"/>
    </row>
    <row r="19" spans="1:5" s="44" customFormat="1" ht="0.75" hidden="1" customHeight="1" thickBot="1">
      <c r="A19" s="53" t="s">
        <v>16</v>
      </c>
      <c r="B19" s="52" t="s">
        <v>54</v>
      </c>
      <c r="C19" s="54"/>
      <c r="D19" s="48">
        <f>D20</f>
        <v>0</v>
      </c>
    </row>
    <row r="20" spans="1:5" s="44" customFormat="1" ht="38.25" hidden="1" thickBot="1">
      <c r="A20" s="53" t="s">
        <v>9</v>
      </c>
      <c r="B20" s="52" t="s">
        <v>54</v>
      </c>
      <c r="C20" s="52">
        <v>200</v>
      </c>
      <c r="D20" s="48"/>
    </row>
    <row r="21" spans="1:5" ht="19.5" thickBot="1">
      <c r="A21" s="11" t="s">
        <v>17</v>
      </c>
      <c r="B21" s="6"/>
      <c r="C21" s="6"/>
      <c r="D21" s="62">
        <f>D22</f>
        <v>586669.53</v>
      </c>
    </row>
    <row r="22" spans="1:5" ht="57" thickBot="1">
      <c r="A22" s="11" t="s">
        <v>18</v>
      </c>
      <c r="B22" s="6" t="s">
        <v>29</v>
      </c>
      <c r="C22" s="6"/>
      <c r="D22" s="62">
        <f>D23+D25+D28+D32+D29+D33</f>
        <v>586669.53</v>
      </c>
    </row>
    <row r="23" spans="1:5" ht="38.25" thickBot="1">
      <c r="A23" s="11" t="s">
        <v>19</v>
      </c>
      <c r="B23" s="6" t="s">
        <v>30</v>
      </c>
      <c r="C23" s="6"/>
      <c r="D23" s="62">
        <f>D24+D26</f>
        <v>86669.53</v>
      </c>
    </row>
    <row r="24" spans="1:5" ht="36.75" customHeight="1" thickBot="1">
      <c r="A24" s="11" t="s">
        <v>9</v>
      </c>
      <c r="B24" s="6" t="s">
        <v>30</v>
      </c>
      <c r="C24" s="6">
        <v>200</v>
      </c>
      <c r="D24" s="62">
        <f>50000+36669.53</f>
        <v>86669.53</v>
      </c>
      <c r="E24" s="2"/>
    </row>
    <row r="25" spans="1:5" ht="19.5" hidden="1" thickBot="1">
      <c r="A25" s="12" t="s">
        <v>10</v>
      </c>
      <c r="B25" s="6" t="s">
        <v>30</v>
      </c>
      <c r="C25" s="6">
        <v>800</v>
      </c>
      <c r="D25" s="56">
        <v>0</v>
      </c>
    </row>
    <row r="26" spans="1:5" s="44" customFormat="1" ht="19.5" hidden="1" thickBot="1">
      <c r="A26" s="26" t="s">
        <v>10</v>
      </c>
      <c r="B26" s="45" t="s">
        <v>30</v>
      </c>
      <c r="C26" s="45">
        <v>800</v>
      </c>
      <c r="D26" s="59"/>
      <c r="E26" s="2"/>
    </row>
    <row r="27" spans="1:5" s="5" customFormat="1" ht="75.75" hidden="1" thickBot="1">
      <c r="A27" s="34" t="s">
        <v>37</v>
      </c>
      <c r="B27" s="16" t="s">
        <v>31</v>
      </c>
      <c r="C27" s="6"/>
      <c r="D27" s="56">
        <f>D28</f>
        <v>0</v>
      </c>
    </row>
    <row r="28" spans="1:5" s="5" customFormat="1" ht="38.25" hidden="1" thickBot="1">
      <c r="A28" s="14" t="s">
        <v>9</v>
      </c>
      <c r="B28" s="16" t="s">
        <v>31</v>
      </c>
      <c r="C28" s="6">
        <v>200</v>
      </c>
      <c r="D28" s="56"/>
    </row>
    <row r="29" spans="1:5" s="31" customFormat="1" ht="27" hidden="1" customHeight="1" thickBot="1">
      <c r="A29" s="34" t="s">
        <v>48</v>
      </c>
      <c r="B29" s="32" t="s">
        <v>49</v>
      </c>
      <c r="C29" s="32"/>
      <c r="D29" s="56"/>
    </row>
    <row r="30" spans="1:5" s="31" customFormat="1" ht="38.25" hidden="1" thickBot="1">
      <c r="A30" s="34" t="s">
        <v>9</v>
      </c>
      <c r="B30" s="32" t="s">
        <v>49</v>
      </c>
      <c r="C30" s="32">
        <v>200</v>
      </c>
      <c r="D30" s="56">
        <f>D29</f>
        <v>0</v>
      </c>
    </row>
    <row r="31" spans="1:5" ht="57" customHeight="1" thickBot="1">
      <c r="A31" s="34" t="s">
        <v>15</v>
      </c>
      <c r="B31" s="6" t="s">
        <v>32</v>
      </c>
      <c r="C31" s="6"/>
      <c r="D31" s="56">
        <f>D32</f>
        <v>500000</v>
      </c>
    </row>
    <row r="32" spans="1:5" ht="38.25" thickBot="1">
      <c r="A32" s="11" t="s">
        <v>9</v>
      </c>
      <c r="B32" s="6" t="s">
        <v>32</v>
      </c>
      <c r="C32" s="6">
        <v>200</v>
      </c>
      <c r="D32" s="56">
        <v>500000</v>
      </c>
    </row>
    <row r="33" spans="1:4" s="31" customFormat="1" ht="19.5" hidden="1" customHeight="1" thickBot="1">
      <c r="A33" s="40" t="s">
        <v>36</v>
      </c>
      <c r="B33" s="32" t="s">
        <v>50</v>
      </c>
      <c r="C33" s="32"/>
      <c r="D33" s="56"/>
    </row>
    <row r="34" spans="1:4" s="31" customFormat="1" ht="22.5" hidden="1" customHeight="1" thickBot="1">
      <c r="A34" s="40" t="s">
        <v>9</v>
      </c>
      <c r="B34" s="32" t="s">
        <v>50</v>
      </c>
      <c r="C34" s="32">
        <v>200</v>
      </c>
      <c r="D34" s="56"/>
    </row>
    <row r="35" spans="1:4" ht="26.25" customHeight="1" thickBot="1">
      <c r="A35" s="20" t="s">
        <v>5</v>
      </c>
      <c r="B35" s="8" t="s">
        <v>20</v>
      </c>
      <c r="C35" s="8"/>
      <c r="D35" s="55">
        <f>D36+D47+D51+D55</f>
        <v>1908100</v>
      </c>
    </row>
    <row r="36" spans="1:4" ht="19.5" thickBot="1">
      <c r="A36" s="11" t="s">
        <v>4</v>
      </c>
      <c r="B36" s="6"/>
      <c r="C36" s="6"/>
      <c r="D36" s="56">
        <f>D37+D39+D43</f>
        <v>1820000</v>
      </c>
    </row>
    <row r="37" spans="1:4" ht="19.5" thickBot="1">
      <c r="A37" s="11" t="s">
        <v>6</v>
      </c>
      <c r="B37" s="6" t="s">
        <v>21</v>
      </c>
      <c r="C37" s="6"/>
      <c r="D37" s="56">
        <f>D38</f>
        <v>678000</v>
      </c>
    </row>
    <row r="38" spans="1:4" ht="75.75" thickBot="1">
      <c r="A38" s="11" t="s">
        <v>7</v>
      </c>
      <c r="B38" s="6" t="s">
        <v>21</v>
      </c>
      <c r="C38" s="6">
        <v>100</v>
      </c>
      <c r="D38" s="56">
        <v>678000</v>
      </c>
    </row>
    <row r="39" spans="1:4" ht="19.5" thickBot="1">
      <c r="A39" s="34" t="s">
        <v>8</v>
      </c>
      <c r="B39" s="6" t="s">
        <v>22</v>
      </c>
      <c r="C39" s="6"/>
      <c r="D39" s="56">
        <f>D40+D41+D46+D42</f>
        <v>1132000</v>
      </c>
    </row>
    <row r="40" spans="1:4" ht="75.75" thickBot="1">
      <c r="A40" s="11" t="s">
        <v>7</v>
      </c>
      <c r="B40" s="6" t="s">
        <v>22</v>
      </c>
      <c r="C40" s="6">
        <v>100</v>
      </c>
      <c r="D40" s="56">
        <v>752000</v>
      </c>
    </row>
    <row r="41" spans="1:4" ht="38.25" thickBot="1">
      <c r="A41" s="11" t="s">
        <v>9</v>
      </c>
      <c r="B41" s="6" t="s">
        <v>22</v>
      </c>
      <c r="C41" s="6">
        <v>200</v>
      </c>
      <c r="D41" s="59">
        <v>378000</v>
      </c>
    </row>
    <row r="42" spans="1:4" ht="19.5" thickBot="1">
      <c r="A42" s="11" t="s">
        <v>10</v>
      </c>
      <c r="B42" s="6" t="s">
        <v>22</v>
      </c>
      <c r="C42" s="6">
        <v>800</v>
      </c>
      <c r="D42" s="56">
        <v>2000</v>
      </c>
    </row>
    <row r="43" spans="1:4" ht="24.75" customHeight="1" thickBot="1">
      <c r="A43" s="12" t="s">
        <v>11</v>
      </c>
      <c r="B43" s="6" t="s">
        <v>24</v>
      </c>
      <c r="C43" s="13"/>
      <c r="D43" s="56">
        <f>D44</f>
        <v>10000</v>
      </c>
    </row>
    <row r="44" spans="1:4" ht="19.5" thickBot="1">
      <c r="A44" s="12" t="s">
        <v>10</v>
      </c>
      <c r="B44" s="6" t="s">
        <v>24</v>
      </c>
      <c r="C44" s="6">
        <v>800</v>
      </c>
      <c r="D44" s="56">
        <v>10000</v>
      </c>
    </row>
    <row r="45" spans="1:4" s="15" customFormat="1" ht="75.75" hidden="1" thickBot="1">
      <c r="A45" s="22" t="s">
        <v>37</v>
      </c>
      <c r="B45" s="19" t="s">
        <v>23</v>
      </c>
      <c r="C45" s="16"/>
      <c r="D45" s="56">
        <f>D46</f>
        <v>0</v>
      </c>
    </row>
    <row r="46" spans="1:4" s="15" customFormat="1" ht="38.25" hidden="1" thickBot="1">
      <c r="A46" s="18" t="s">
        <v>9</v>
      </c>
      <c r="B46" s="19" t="s">
        <v>23</v>
      </c>
      <c r="C46" s="16">
        <v>200</v>
      </c>
      <c r="D46" s="56"/>
    </row>
    <row r="47" spans="1:4" ht="19.5" thickBot="1">
      <c r="A47" s="27" t="s">
        <v>12</v>
      </c>
      <c r="B47" s="6"/>
      <c r="C47" s="6"/>
      <c r="D47" s="55">
        <f>D48</f>
        <v>88100</v>
      </c>
    </row>
    <row r="48" spans="1:4" ht="57" thickBot="1">
      <c r="A48" s="12" t="s">
        <v>13</v>
      </c>
      <c r="B48" s="6" t="s">
        <v>25</v>
      </c>
      <c r="C48" s="6"/>
      <c r="D48" s="56">
        <f>D49+D50</f>
        <v>88100</v>
      </c>
    </row>
    <row r="49" spans="1:4" ht="75.75" thickBot="1">
      <c r="A49" s="26" t="s">
        <v>7</v>
      </c>
      <c r="B49" s="6" t="s">
        <v>25</v>
      </c>
      <c r="C49" s="6">
        <v>100</v>
      </c>
      <c r="D49" s="56">
        <f>82000-900</f>
        <v>81100</v>
      </c>
    </row>
    <row r="50" spans="1:4" ht="38.25" thickBot="1">
      <c r="A50" s="11" t="s">
        <v>9</v>
      </c>
      <c r="B50" s="6" t="s">
        <v>25</v>
      </c>
      <c r="C50" s="6">
        <v>200</v>
      </c>
      <c r="D50" s="56">
        <v>7000</v>
      </c>
    </row>
    <row r="51" spans="1:4" s="31" customFormat="1" ht="19.5" hidden="1" thickBot="1">
      <c r="A51" s="38" t="s">
        <v>45</v>
      </c>
      <c r="B51" s="32"/>
      <c r="C51" s="32"/>
      <c r="D51" s="35">
        <f>D54</f>
        <v>0</v>
      </c>
    </row>
    <row r="52" spans="1:4" s="31" customFormat="1" ht="19.5" hidden="1" thickBot="1">
      <c r="A52" s="40" t="s">
        <v>40</v>
      </c>
      <c r="B52" s="32" t="s">
        <v>20</v>
      </c>
      <c r="C52" s="32"/>
      <c r="D52" s="36">
        <f>D54</f>
        <v>0</v>
      </c>
    </row>
    <row r="53" spans="1:4" s="31" customFormat="1" ht="38.25" hidden="1" thickBot="1">
      <c r="A53" s="37" t="s">
        <v>41</v>
      </c>
      <c r="B53" s="7" t="s">
        <v>42</v>
      </c>
      <c r="C53" s="7"/>
      <c r="D53" s="41">
        <f>D54</f>
        <v>0</v>
      </c>
    </row>
    <row r="54" spans="1:4" s="23" customFormat="1" ht="19.5" hidden="1" thickBot="1">
      <c r="A54" s="21" t="s">
        <v>43</v>
      </c>
      <c r="B54" s="7" t="s">
        <v>42</v>
      </c>
      <c r="C54" s="7">
        <v>500</v>
      </c>
      <c r="D54" s="41"/>
    </row>
    <row r="55" spans="1:4" s="23" customFormat="1" ht="19.5" hidden="1" thickBot="1">
      <c r="A55" s="38" t="s">
        <v>44</v>
      </c>
      <c r="B55" s="24"/>
      <c r="C55" s="24"/>
      <c r="D55" s="35">
        <f>D58+D60</f>
        <v>0</v>
      </c>
    </row>
    <row r="56" spans="1:4" s="23" customFormat="1" ht="38.25" hidden="1" thickBot="1">
      <c r="A56" s="37" t="s">
        <v>38</v>
      </c>
      <c r="B56" s="39" t="s">
        <v>20</v>
      </c>
      <c r="C56" s="39"/>
      <c r="D56" s="47">
        <f>D58+D60</f>
        <v>0</v>
      </c>
    </row>
    <row r="57" spans="1:4" s="31" customFormat="1" ht="38.25" hidden="1" thickBot="1">
      <c r="A57" s="49" t="s">
        <v>52</v>
      </c>
      <c r="B57" s="46" t="s">
        <v>53</v>
      </c>
      <c r="C57" s="50"/>
      <c r="D57" s="48"/>
    </row>
    <row r="58" spans="1:4" s="31" customFormat="1" ht="38.25" hidden="1" thickBot="1">
      <c r="A58" s="51" t="s">
        <v>9</v>
      </c>
      <c r="B58" s="46" t="s">
        <v>53</v>
      </c>
      <c r="C58" s="45">
        <v>200</v>
      </c>
      <c r="D58" s="48"/>
    </row>
    <row r="59" spans="1:4" s="31" customFormat="1" ht="142.5" hidden="1" customHeight="1" thickBot="1">
      <c r="A59" s="34" t="s">
        <v>39</v>
      </c>
      <c r="B59" s="33" t="s">
        <v>35</v>
      </c>
      <c r="C59" s="32"/>
      <c r="D59" s="36">
        <f>D60</f>
        <v>0</v>
      </c>
    </row>
    <row r="60" spans="1:4" s="23" customFormat="1" ht="38.25" hidden="1" thickBot="1">
      <c r="A60" s="22" t="s">
        <v>9</v>
      </c>
      <c r="B60" s="25" t="s">
        <v>35</v>
      </c>
      <c r="C60" s="24">
        <v>200</v>
      </c>
      <c r="D60" s="17"/>
    </row>
  </sheetData>
  <mergeCells count="2">
    <mergeCell ref="A1:D1"/>
    <mergeCell ref="A2:D2"/>
  </mergeCells>
  <pageMargins left="1.17" right="0.37" top="0.44" bottom="0.15748031496062992" header="0.31496062992125984" footer="0.15748031496062992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Прил.8 РАСХ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2021-04-27T08:41:56Z</dcterms:modified>
</cp:coreProperties>
</file>